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7" i="1"/>
  <c r="F158" s="1"/>
  <c r="B196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G197" s="1"/>
  <c r="F13"/>
  <c r="F24" s="1"/>
  <c r="J197" l="1"/>
  <c r="H197"/>
  <c r="L197"/>
  <c r="I197"/>
  <c r="F197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<sst xmlns="http://schemas.openxmlformats.org/spreadsheetml/2006/main" count="192" uniqueCount="47">
  <si>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</si>
  <si>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</si>
  <si>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</si>
  <si>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</si>
  <si>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</si>
  <si>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</si>
  <si>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</si>
  <si>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</si>
  <si>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</si>
  <si>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</si>
  <si>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</si>
  <si>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</si>
  <si>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</si>
  <si>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</si>
  <si>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</si>
  <si>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</si>
  <si>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</si>
  <si>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</si>
  <si>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</si>
  <si>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</si>
  <si>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</si>
  <si>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</si>
  <si>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</si>
  <si>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</si>
  <si>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</si>
  <si>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</si>
  <si>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</si>
  <si>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</si>
  <si>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</si>
  <si>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</si>
  <si>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</si>
  <si>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</si>
  <si>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</si>
  <si>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</si>
  <si>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</si>
  <si>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</si>
  <si>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</si>
  <si>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</si>
  <si>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</si>
  <si>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Сотникова Наталья Валерьевна</t>
  </si>
  <si>
    <t>МБОУ "Павлопольский УВК "Школа - ДОУ"</t>
  </si>
  <si>
    <t>Пшеничный</t>
  </si>
  <si>
    <t>Плов из отварной говядины</t>
  </si>
  <si>
    <t>Кофейный напиток с молоком</t>
  </si>
  <si>
    <t>Яблоко</t>
  </si>
  <si>
    <t>54-11м</t>
  </si>
  <si>
    <t>54-23гн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</si>
</sst>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K145" sqref="K14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200</v>
      </c>
      <c r="G139" s="40">
        <v>15.2</v>
      </c>
      <c r="H139" s="40">
        <v>15.4</v>
      </c>
      <c r="I139" s="40">
        <v>38.6</v>
      </c>
      <c r="J139" s="40">
        <v>354.4</v>
      </c>
      <c r="K139" s="41" t="s">
        <v>45</v>
      </c>
      <c r="L139" s="40">
        <v>46.26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 t="s">
        <v>43</v>
      </c>
      <c r="F142" s="43">
        <v>200</v>
      </c>
      <c r="G142" s="43">
        <v>3.8</v>
      </c>
      <c r="H142" s="43">
        <v>3.5</v>
      </c>
      <c r="I142" s="43">
        <v>11.2</v>
      </c>
      <c r="J142" s="43">
        <v>91.2</v>
      </c>
      <c r="K142" s="44" t="s">
        <v>46</v>
      </c>
      <c r="L142" s="43">
        <v>13.27</v>
      </c>
    </row>
    <row r="143" spans="1:12" ht="15.75" customHeight="1">
      <c r="A143" s="23"/>
      <c r="B143" s="15"/>
      <c r="C143" s="11"/>
      <c r="D143" s="7" t="s">
        <v>23</v>
      </c>
      <c r="E143" s="42" t="s">
        <v>41</v>
      </c>
      <c r="F143" s="43">
        <v>45</v>
      </c>
      <c r="G143" s="43">
        <v>3.4</v>
      </c>
      <c r="H143" s="43">
        <v>0.4</v>
      </c>
      <c r="I143" s="43">
        <v>22.1</v>
      </c>
      <c r="J143" s="43">
        <v>105.5</v>
      </c>
      <c r="K143" s="44"/>
      <c r="L143" s="43">
        <v>2.34</v>
      </c>
    </row>
    <row r="144" spans="1:12" ht="15">
      <c r="A144" s="23"/>
      <c r="B144" s="15"/>
      <c r="C144" s="11"/>
      <c r="D144" s="7" t="s">
        <v>24</v>
      </c>
      <c r="E144" s="42" t="s">
        <v>44</v>
      </c>
      <c r="F144" s="43">
        <v>80</v>
      </c>
      <c r="G144" s="43">
        <v>0.5</v>
      </c>
      <c r="H144" s="43">
        <v>0.5</v>
      </c>
      <c r="I144" s="43">
        <v>11.8</v>
      </c>
      <c r="J144" s="43">
        <v>53.3</v>
      </c>
      <c r="K144" s="44"/>
      <c r="L144" s="43">
        <v>7.2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SUM(F139:F146)</f>
        <v>525</v>
      </c>
      <c r="G147" s="19">
        <f t="shared" ref="G147:J147" si="70">SUM(G139:G146)</f>
        <v>22.9</v>
      </c>
      <c r="H147" s="19">
        <f t="shared" si="70"/>
        <v>19.799999999999997</v>
      </c>
      <c r="I147" s="19">
        <f t="shared" si="70"/>
        <v>83.7</v>
      </c>
      <c r="J147" s="19">
        <f t="shared" si="70"/>
        <v>604.39999999999986</v>
      </c>
      <c r="K147" s="25"/>
      <c r="L147" s="19">
        <f t="shared" ref="L147" si="71">SUM(L139:L146)</f>
        <v>69.070000000000007</v>
      </c>
    </row>
    <row r="148" spans="1:12" ht="15">
      <c r="A148" s="26">
        <f>A139</f>
        <v>2</v>
      </c>
      <c r="B148" s="13">
        <f>B139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>
      <c r="A158" s="29">
        <f>A139</f>
        <v>2</v>
      </c>
      <c r="B158" s="30">
        <f>B139</f>
        <v>3</v>
      </c>
      <c r="C158" s="54" t="s">
        <v>4</v>
      </c>
      <c r="D158" s="55"/>
      <c r="E158" s="31"/>
      <c r="F158" s="32">
        <f>F147+F157</f>
        <v>525</v>
      </c>
      <c r="G158" s="32">
        <f t="shared" ref="G158" si="74">G147+G157</f>
        <v>22.9</v>
      </c>
      <c r="H158" s="32">
        <f t="shared" ref="H158" si="75">H147+H157</f>
        <v>19.799999999999997</v>
      </c>
      <c r="I158" s="32">
        <f t="shared" ref="I158" si="76">I147+I157</f>
        <v>83.7</v>
      </c>
      <c r="J158" s="32">
        <f t="shared" ref="J158:L158" si="77">J147+J157</f>
        <v>604.39999999999986</v>
      </c>
      <c r="K158" s="32"/>
      <c r="L158" s="32">
        <f t="shared" si="77"/>
        <v>69.070000000000007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>
      <c r="A197" s="27"/>
      <c r="B197" s="28"/>
      <c r="C197" s="56" t="s">
        <v>5</v>
      </c>
      <c r="D197" s="56"/>
      <c r="E197" s="56"/>
      <c r="F197" s="34">
        <f>(F24+F43+F62+F81+F100+F119+F138+F158+F177+F196)/(IF(F24=0,0,1)+IF(F43=0,0,1)+IF(F62=0,0,1)+IF(F81=0,0,1)+IF(F100=0,0,1)+IF(F119=0,0,1)+IF(F138=0,0,1)+IF(F158=0,0,1)+IF(F177=0,0,1)+IF(F196=0,0,1))</f>
        <v>525</v>
      </c>
      <c r="G197" s="34">
        <f t="shared" ref="G197:J197" si="94">(G24+G43+G62+G81+G100+G119+G138+G158+G177+G196)/(IF(G24=0,0,1)+IF(G43=0,0,1)+IF(G62=0,0,1)+IF(G81=0,0,1)+IF(G100=0,0,1)+IF(G119=0,0,1)+IF(G138=0,0,1)+IF(G158=0,0,1)+IF(G177=0,0,1)+IF(G196=0,0,1))</f>
        <v>22.9</v>
      </c>
      <c r="H197" s="34">
        <f t="shared" si="94"/>
        <v>19.799999999999997</v>
      </c>
      <c r="I197" s="34">
        <f t="shared" si="94"/>
        <v>83.7</v>
      </c>
      <c r="J197" s="34">
        <f t="shared" si="94"/>
        <v>604.39999999999986</v>
      </c>
      <c r="K197" s="34"/>
      <c r="L197" s="34">
        <f t="shared" ref="L197" si="95">(L24+L43+L62+L81+L100+L119+L138+L158+L177+L196)/(IF(L24=0,0,1)+IF(L43=0,0,1)+IF(L62=0,0,1)+IF(L81=0,0,1)+IF(L100=0,0,1)+IF(L119=0,0,1)+IF(L138=0,0,1)+IF(L158=0,0,1)+IF(L177=0,0,1)+IF(L196=0,0,1))</f>
        <v>69.070000000000007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2023-11-07T06:56:31Z</dcterms:modified>
</cp:coreProperties>
</file>