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05" yWindow="-105" windowWidth="20730" windowHeight="11760"/>
  </bookViews>
  <sheets>
    <sheet name="Лист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96" i="1"/>
  <c r="B196"/>
  <c r="A196"/>
  <c r="L195"/>
  <c r="J195"/>
  <c r="I195"/>
  <c r="H195"/>
  <c r="G195"/>
  <c r="F195"/>
  <c r="B186"/>
  <c r="A186"/>
  <c r="L185"/>
  <c r="J185"/>
  <c r="J196" s="1"/>
  <c r="I185"/>
  <c r="I196" s="1"/>
  <c r="H185"/>
  <c r="H196" s="1"/>
  <c r="G185"/>
  <c r="G196" s="1"/>
  <c r="F185"/>
  <c r="F196" s="1"/>
  <c r="B177"/>
  <c r="A177"/>
  <c r="L176"/>
  <c r="J176"/>
  <c r="I176"/>
  <c r="H176"/>
  <c r="G176"/>
  <c r="F176"/>
  <c r="B167"/>
  <c r="A167"/>
  <c r="L166"/>
  <c r="L177" s="1"/>
  <c r="J166"/>
  <c r="J177" s="1"/>
  <c r="I166"/>
  <c r="I177" s="1"/>
  <c r="H166"/>
  <c r="H177" s="1"/>
  <c r="G166"/>
  <c r="G177" s="1"/>
  <c r="F166"/>
  <c r="F177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G24" s="1"/>
  <c r="F13"/>
  <c r="F24" s="1"/>
  <c r="F197" l="1"/>
  <c r="L197"/>
  <c r="J197"/>
  <c r="I197"/>
  <c r="H197"/>
  <c r="G197"/>
</calcChain>
</file>

<file path=xl/sharedStrings.xml><?xml version="1.0" encoding="utf-8"?>
<sst xmlns="http://schemas.openxmlformats.org/spreadsheetml/2006/main" count="196" uniqueCount="51">
  <si>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</si>
  <si>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</si>
  <si>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</si>
  <si>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</si>
  <si>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</si>
  <si>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</si>
  <si>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</si>
  <si>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</si>
  <si>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</si>
  <si>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</si>
  <si>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</si>
  <si>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</si>
  <si>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</si>
  <si>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</si>
  <si>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</si>
  <si>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</si>
  <si>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</si>
  <si>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</si>
  <si>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</si>
  <si>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</si>
  <si>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</si>
  <si>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</si>
  <si>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</si>
  <si>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</si>
  <si>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</si>
  <si>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</si>
  <si>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</si>
  <si>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</si>
  <si>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</si>
  <si>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</si>
  <si>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</si>
  <si>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</si>
  <si>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</si>
  <si>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</si>
  <si>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</si>
  <si>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</si>
  <si>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</si>
  <si>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</si>
  <si>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</si>
  <si>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Рис отварной</t>
  </si>
  <si>
    <t>54-6г</t>
  </si>
  <si>
    <t>Рыба тушеная в томате с оващами</t>
  </si>
  <si>
    <t>54-11р</t>
  </si>
  <si>
    <t>Яблоко</t>
  </si>
  <si>
    <t>Сок фруктовый</t>
  </si>
  <si>
    <t>Салат из отварной свеклы</t>
  </si>
  <si>
    <t>54-13з</t>
  </si>
  <si>
    <t>Сотникова Наталья Валерьевна</t>
  </si>
  <si>
    <t>и.о.директора</t>
  </si>
  <si>
    <t>МБОУ"Павлопольский УВК "Школа-ДОУ"</t>
  </si>
  <si>
    <t>Пшеничный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</si>
</sst>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7"/>
  <sheetViews>
    <sheetView tabSelected="1" workbookViewId="0">
      <pane xSplit="4" ySplit="5" topLeftCell="E162" activePane="bottomRight" state="frozen"/>
      <selection pane="topRight" activeCell="E1" sqref="E1"/>
      <selection pane="bottomLeft" activeCell="A6" sqref="A6"/>
      <selection pane="bottomRight" activeCell="E162" sqref="E162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4" t="s">
        <v>49</v>
      </c>
      <c r="D1" s="55"/>
      <c r="E1" s="55"/>
      <c r="F1" s="12" t="s">
        <v>16</v>
      </c>
      <c r="G1" s="2" t="s">
        <v>17</v>
      </c>
      <c r="H1" s="56" t="s">
        <v>48</v>
      </c>
      <c r="I1" s="56"/>
      <c r="J1" s="56"/>
      <c r="K1" s="56"/>
    </row>
    <row r="2" spans="1:12" ht="18">
      <c r="A2" s="35" t="s">
        <v>6</v>
      </c>
      <c r="C2" s="2"/>
      <c r="G2" s="2" t="s">
        <v>18</v>
      </c>
      <c r="H2" s="56" t="s">
        <v>47</v>
      </c>
      <c r="I2" s="56"/>
      <c r="J2" s="56"/>
      <c r="K2" s="56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16</v>
      </c>
      <c r="I3" s="48">
        <v>11</v>
      </c>
      <c r="J3" s="49">
        <v>2023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0</v>
      </c>
      <c r="G24" s="32">
        <f t="shared" ref="G24:J24" si="4">G13+G23</f>
        <v>0</v>
      </c>
      <c r="H24" s="32">
        <f t="shared" si="4"/>
        <v>0</v>
      </c>
      <c r="I24" s="32">
        <f t="shared" si="4"/>
        <v>0</v>
      </c>
      <c r="J24" s="32">
        <f t="shared" si="4"/>
        <v>0</v>
      </c>
      <c r="K24" s="32"/>
      <c r="L24" s="32">
        <f t="shared" ref="L24" si="5">L13+L23</f>
        <v>0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39</v>
      </c>
      <c r="F158" s="40">
        <v>150</v>
      </c>
      <c r="G158" s="40">
        <v>3.6</v>
      </c>
      <c r="H158" s="40">
        <v>5.4</v>
      </c>
      <c r="I158" s="40">
        <v>36.4</v>
      </c>
      <c r="J158" s="40">
        <v>208.7</v>
      </c>
      <c r="K158" s="41" t="s">
        <v>40</v>
      </c>
      <c r="L158" s="40">
        <v>8.27</v>
      </c>
    </row>
    <row r="159" spans="1:12" ht="15">
      <c r="A159" s="23"/>
      <c r="B159" s="15"/>
      <c r="C159" s="11"/>
      <c r="D159" s="6"/>
      <c r="E159" s="42" t="s">
        <v>41</v>
      </c>
      <c r="F159" s="43">
        <v>70</v>
      </c>
      <c r="G159" s="43">
        <v>9.6</v>
      </c>
      <c r="H159" s="43">
        <v>5.2</v>
      </c>
      <c r="I159" s="43">
        <v>4.0999999999999996</v>
      </c>
      <c r="J159" s="43">
        <v>101.7</v>
      </c>
      <c r="K159" s="44" t="s">
        <v>42</v>
      </c>
      <c r="L159" s="43">
        <v>25.27</v>
      </c>
    </row>
    <row r="160" spans="1:12" ht="15">
      <c r="A160" s="23"/>
      <c r="B160" s="15"/>
      <c r="C160" s="11"/>
      <c r="D160" s="6"/>
      <c r="E160" s="42" t="s">
        <v>45</v>
      </c>
      <c r="F160" s="43">
        <v>60</v>
      </c>
      <c r="G160" s="43">
        <v>0.8</v>
      </c>
      <c r="H160" s="43">
        <v>2.7</v>
      </c>
      <c r="I160" s="43">
        <v>4.5999999999999996</v>
      </c>
      <c r="J160" s="43">
        <v>45.6</v>
      </c>
      <c r="K160" s="44" t="s">
        <v>46</v>
      </c>
      <c r="L160" s="43">
        <v>2.82</v>
      </c>
    </row>
    <row r="161" spans="1:12" ht="15">
      <c r="A161" s="23"/>
      <c r="B161" s="15"/>
      <c r="C161" s="11"/>
      <c r="D161" s="7" t="s">
        <v>22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23</v>
      </c>
      <c r="E162" s="42" t="s">
        <v>50</v>
      </c>
      <c r="F162" s="43">
        <v>45</v>
      </c>
      <c r="G162" s="43">
        <v>3.4</v>
      </c>
      <c r="H162" s="43">
        <v>0.4</v>
      </c>
      <c r="I162" s="43">
        <v>22.1</v>
      </c>
      <c r="J162" s="43">
        <v>105.5</v>
      </c>
      <c r="K162" s="44"/>
      <c r="L162" s="43">
        <v>2.34</v>
      </c>
    </row>
    <row r="163" spans="1:12" ht="15">
      <c r="A163" s="23"/>
      <c r="B163" s="15"/>
      <c r="C163" s="11"/>
      <c r="D163" s="7" t="s">
        <v>24</v>
      </c>
      <c r="E163" s="42" t="s">
        <v>43</v>
      </c>
      <c r="F163" s="43">
        <v>80</v>
      </c>
      <c r="G163" s="43">
        <v>0.5</v>
      </c>
      <c r="H163" s="43">
        <v>0.5</v>
      </c>
      <c r="I163" s="43">
        <v>11.8</v>
      </c>
      <c r="J163" s="43">
        <v>53.3</v>
      </c>
      <c r="K163" s="44"/>
      <c r="L163" s="43">
        <v>7.2</v>
      </c>
    </row>
    <row r="164" spans="1:12" ht="15">
      <c r="A164" s="23"/>
      <c r="B164" s="15"/>
      <c r="C164" s="11"/>
      <c r="D164" s="6"/>
      <c r="E164" s="42" t="s">
        <v>44</v>
      </c>
      <c r="F164" s="43">
        <v>200</v>
      </c>
      <c r="G164" s="43">
        <v>0.4</v>
      </c>
      <c r="H164" s="43">
        <v>0</v>
      </c>
      <c r="I164" s="43">
        <v>15</v>
      </c>
      <c r="J164" s="43">
        <v>60</v>
      </c>
      <c r="K164" s="44"/>
      <c r="L164" s="43">
        <v>19.399999999999999</v>
      </c>
    </row>
    <row r="165" spans="1:12" ht="15">
      <c r="A165" s="23"/>
      <c r="B165" s="15"/>
      <c r="C165" s="11"/>
      <c r="D165" s="6"/>
      <c r="E165" s="42"/>
      <c r="F165" s="43"/>
      <c r="G165" s="43"/>
      <c r="H165" s="43"/>
      <c r="I165" s="43"/>
      <c r="J165" s="43"/>
      <c r="K165" s="44"/>
      <c r="L165" s="43"/>
    </row>
    <row r="166" spans="1:12" ht="15">
      <c r="A166" s="24"/>
      <c r="B166" s="17"/>
      <c r="C166" s="8"/>
      <c r="D166" s="18" t="s">
        <v>33</v>
      </c>
      <c r="E166" s="9"/>
      <c r="F166" s="19">
        <f>SUM(F158:F165)</f>
        <v>605</v>
      </c>
      <c r="G166" s="19">
        <f t="shared" ref="G166:J166" si="78">SUM(G158:G165)</f>
        <v>18.299999999999997</v>
      </c>
      <c r="H166" s="19">
        <f t="shared" si="78"/>
        <v>14.200000000000001</v>
      </c>
      <c r="I166" s="19">
        <f t="shared" si="78"/>
        <v>94</v>
      </c>
      <c r="J166" s="19">
        <f t="shared" si="78"/>
        <v>574.79999999999995</v>
      </c>
      <c r="K166" s="25"/>
      <c r="L166" s="19">
        <f t="shared" ref="L166" si="79">SUM(L158:L165)</f>
        <v>65.300000000000011</v>
      </c>
    </row>
    <row r="167" spans="1:12" ht="15">
      <c r="A167" s="26">
        <f>A158</f>
        <v>2</v>
      </c>
      <c r="B167" s="13">
        <f>B158</f>
        <v>4</v>
      </c>
      <c r="C167" s="10" t="s">
        <v>25</v>
      </c>
      <c r="D167" s="7" t="s">
        <v>26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27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28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29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30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31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7" t="s">
        <v>32</v>
      </c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3"/>
      <c r="B175" s="15"/>
      <c r="C175" s="11"/>
      <c r="D175" s="6"/>
      <c r="E175" s="42"/>
      <c r="F175" s="43"/>
      <c r="G175" s="43"/>
      <c r="H175" s="43"/>
      <c r="I175" s="43"/>
      <c r="J175" s="43"/>
      <c r="K175" s="44"/>
      <c r="L175" s="43"/>
    </row>
    <row r="176" spans="1:12" ht="15">
      <c r="A176" s="24"/>
      <c r="B176" s="17"/>
      <c r="C176" s="8"/>
      <c r="D176" s="18" t="s">
        <v>33</v>
      </c>
      <c r="E176" s="9"/>
      <c r="F176" s="19">
        <f>SUM(F167:F175)</f>
        <v>0</v>
      </c>
      <c r="G176" s="19">
        <f t="shared" ref="G176:J176" si="80">SUM(G167:G175)</f>
        <v>0</v>
      </c>
      <c r="H176" s="19">
        <f t="shared" si="80"/>
        <v>0</v>
      </c>
      <c r="I176" s="19">
        <f t="shared" si="80"/>
        <v>0</v>
      </c>
      <c r="J176" s="19">
        <f t="shared" si="80"/>
        <v>0</v>
      </c>
      <c r="K176" s="25"/>
      <c r="L176" s="19">
        <f t="shared" ref="L176" si="81">SUM(L167:L175)</f>
        <v>0</v>
      </c>
    </row>
    <row r="177" spans="1:12" ht="15">
      <c r="A177" s="29">
        <f>A158</f>
        <v>2</v>
      </c>
      <c r="B177" s="30">
        <f>B158</f>
        <v>4</v>
      </c>
      <c r="C177" s="51" t="s">
        <v>4</v>
      </c>
      <c r="D177" s="52"/>
      <c r="E177" s="31"/>
      <c r="F177" s="32">
        <f>F166+F176</f>
        <v>605</v>
      </c>
      <c r="G177" s="32">
        <f t="shared" ref="G177" si="82">G166+G176</f>
        <v>18.299999999999997</v>
      </c>
      <c r="H177" s="32">
        <f t="shared" ref="H177" si="83">H166+H176</f>
        <v>14.200000000000001</v>
      </c>
      <c r="I177" s="32">
        <f t="shared" ref="I177" si="84">I166+I176</f>
        <v>94</v>
      </c>
      <c r="J177" s="32">
        <f t="shared" ref="J177:L177" si="85">J166+J176</f>
        <v>574.79999999999995</v>
      </c>
      <c r="K177" s="32"/>
      <c r="L177" s="32">
        <f t="shared" si="85"/>
        <v>65.300000000000011</v>
      </c>
    </row>
    <row r="178" spans="1:12" ht="15">
      <c r="A178" s="20">
        <v>2</v>
      </c>
      <c r="B178" s="21">
        <v>5</v>
      </c>
      <c r="C178" s="22" t="s">
        <v>20</v>
      </c>
      <c r="D178" s="5" t="s">
        <v>21</v>
      </c>
      <c r="E178" s="39"/>
      <c r="F178" s="40"/>
      <c r="G178" s="40"/>
      <c r="H178" s="40"/>
      <c r="I178" s="40"/>
      <c r="J178" s="40"/>
      <c r="K178" s="41"/>
      <c r="L178" s="40"/>
    </row>
    <row r="179" spans="1:12" ht="15">
      <c r="A179" s="23"/>
      <c r="B179" s="15"/>
      <c r="C179" s="11"/>
      <c r="D179" s="6"/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22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23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7" t="s">
        <v>24</v>
      </c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">
      <c r="A184" s="23"/>
      <c r="B184" s="15"/>
      <c r="C184" s="11"/>
      <c r="D184" s="6"/>
      <c r="E184" s="42"/>
      <c r="F184" s="43"/>
      <c r="G184" s="43"/>
      <c r="H184" s="43"/>
      <c r="I184" s="43"/>
      <c r="J184" s="43"/>
      <c r="K184" s="44"/>
      <c r="L184" s="43"/>
    </row>
    <row r="185" spans="1:12" ht="15.75" customHeight="1">
      <c r="A185" s="24"/>
      <c r="B185" s="17"/>
      <c r="C185" s="8"/>
      <c r="D185" s="18" t="s">
        <v>33</v>
      </c>
      <c r="E185" s="9"/>
      <c r="F185" s="19">
        <f>SUM(F178:F184)</f>
        <v>0</v>
      </c>
      <c r="G185" s="19">
        <f t="shared" ref="G185:J185" si="86">SUM(G178:G184)</f>
        <v>0</v>
      </c>
      <c r="H185" s="19">
        <f t="shared" si="86"/>
        <v>0</v>
      </c>
      <c r="I185" s="19">
        <f t="shared" si="86"/>
        <v>0</v>
      </c>
      <c r="J185" s="19">
        <f t="shared" si="86"/>
        <v>0</v>
      </c>
      <c r="K185" s="25"/>
      <c r="L185" s="19">
        <f t="shared" ref="L185" si="87">SUM(L178:L184)</f>
        <v>0</v>
      </c>
    </row>
    <row r="186" spans="1:12" ht="15">
      <c r="A186" s="26">
        <f>A178</f>
        <v>2</v>
      </c>
      <c r="B186" s="13">
        <f>B178</f>
        <v>5</v>
      </c>
      <c r="C186" s="10" t="s">
        <v>25</v>
      </c>
      <c r="D186" s="7" t="s">
        <v>26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27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28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29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30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31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7" t="s">
        <v>32</v>
      </c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3"/>
      <c r="B194" s="15"/>
      <c r="C194" s="11"/>
      <c r="D194" s="6"/>
      <c r="E194" s="42"/>
      <c r="F194" s="43"/>
      <c r="G194" s="43"/>
      <c r="H194" s="43"/>
      <c r="I194" s="43"/>
      <c r="J194" s="43"/>
      <c r="K194" s="44"/>
      <c r="L194" s="43"/>
    </row>
    <row r="195" spans="1:12" ht="15">
      <c r="A195" s="24"/>
      <c r="B195" s="17"/>
      <c r="C195" s="8"/>
      <c r="D195" s="18" t="s">
        <v>33</v>
      </c>
      <c r="E195" s="9"/>
      <c r="F195" s="19">
        <f>SUM(F186:F194)</f>
        <v>0</v>
      </c>
      <c r="G195" s="19">
        <f t="shared" ref="G195:J195" si="88">SUM(G186:G194)</f>
        <v>0</v>
      </c>
      <c r="H195" s="19">
        <f t="shared" si="88"/>
        <v>0</v>
      </c>
      <c r="I195" s="19">
        <f t="shared" si="88"/>
        <v>0</v>
      </c>
      <c r="J195" s="19">
        <f t="shared" si="88"/>
        <v>0</v>
      </c>
      <c r="K195" s="25"/>
      <c r="L195" s="19">
        <f t="shared" ref="L195" si="89">SUM(L186:L194)</f>
        <v>0</v>
      </c>
    </row>
    <row r="196" spans="1:12" ht="15">
      <c r="A196" s="29">
        <f>A178</f>
        <v>2</v>
      </c>
      <c r="B196" s="30">
        <f>B178</f>
        <v>5</v>
      </c>
      <c r="C196" s="51" t="s">
        <v>4</v>
      </c>
      <c r="D196" s="52"/>
      <c r="E196" s="31"/>
      <c r="F196" s="32">
        <f>F185+F195</f>
        <v>0</v>
      </c>
      <c r="G196" s="32">
        <f t="shared" ref="G196" si="90">G185+G195</f>
        <v>0</v>
      </c>
      <c r="H196" s="32">
        <f t="shared" ref="H196" si="91">H185+H195</f>
        <v>0</v>
      </c>
      <c r="I196" s="32">
        <f t="shared" ref="I196" si="92">I185+I195</f>
        <v>0</v>
      </c>
      <c r="J196" s="32">
        <f t="shared" ref="J196:L196" si="93">J185+J195</f>
        <v>0</v>
      </c>
      <c r="K196" s="32"/>
      <c r="L196" s="32">
        <f t="shared" si="93"/>
        <v>0</v>
      </c>
    </row>
    <row r="197" spans="1:12">
      <c r="A197" s="27"/>
      <c r="B197" s="28"/>
      <c r="C197" s="53" t="s">
        <v>5</v>
      </c>
      <c r="D197" s="53"/>
      <c r="E197" s="53"/>
      <c r="F197" s="34">
        <f>(F24+F43+F62+F81+F100+F119+F138+F157+F177+F196)/(IF(F24=0,0,1)+IF(F43=0,0,1)+IF(F62=0,0,1)+IF(F81=0,0,1)+IF(F100=0,0,1)+IF(F119=0,0,1)+IF(F138=0,0,1)+IF(F157=0,0,1)+IF(F177=0,0,1)+IF(F196=0,0,1))</f>
        <v>605</v>
      </c>
      <c r="G197" s="34">
        <f t="shared" ref="G197:J197" si="94">(G24+G43+G62+G81+G100+G119+G138+G157+G177+G196)/(IF(G24=0,0,1)+IF(G43=0,0,1)+IF(G62=0,0,1)+IF(G81=0,0,1)+IF(G100=0,0,1)+IF(G119=0,0,1)+IF(G138=0,0,1)+IF(G157=0,0,1)+IF(G177=0,0,1)+IF(G196=0,0,1))</f>
        <v>18.299999999999997</v>
      </c>
      <c r="H197" s="34">
        <f t="shared" si="94"/>
        <v>14.200000000000001</v>
      </c>
      <c r="I197" s="34">
        <f t="shared" si="94"/>
        <v>94</v>
      </c>
      <c r="J197" s="34">
        <f t="shared" si="94"/>
        <v>574.79999999999995</v>
      </c>
      <c r="K197" s="34"/>
      <c r="L197" s="34">
        <f t="shared" ref="L197" si="95">(L24+L43+L62+L81+L100+L119+L138+L157+L177+L196)/(IF(L24=0,0,1)+IF(L43=0,0,1)+IF(L62=0,0,1)+IF(L81=0,0,1)+IF(L100=0,0,1)+IF(L119=0,0,1)+IF(L138=0,0,1)+IF(L157=0,0,1)+IF(L177=0,0,1)+IF(L196=0,0,1))</f>
        <v>65.300000000000011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7:E197"/>
    <mergeCell ref="C196:D196"/>
    <mergeCell ref="C119:D119"/>
    <mergeCell ref="C138:D138"/>
    <mergeCell ref="C157:D157"/>
    <mergeCell ref="C177:D177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2023-11-15T08:48:53Z</dcterms:modified>
</cp:coreProperties>
</file>