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7" s="1"/>
  <c r="I13"/>
  <c r="I24" s="1"/>
  <c r="I197" s="1"/>
  <c r="H13"/>
  <c r="H24" s="1"/>
  <c r="H197" s="1"/>
  <c r="G13"/>
  <c r="G24" s="1"/>
  <c r="G197" s="1"/>
  <c r="F13"/>
  <c r="F24" s="1"/>
  <c r="F197" s="1"/>
  <c r="L197" l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<sst xmlns="http://schemas.openxmlformats.org/spreadsheetml/2006/main" count="196" uniqueCount="51">
  <si>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</si>
  <si>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</si>
  <si>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</si>
  <si>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</si>
  <si>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</si>
  <si>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</si>
  <si>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</si>
  <si>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</si>
  <si>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</si>
  <si>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</si>
  <si>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</si>
  <si>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</si>
  <si>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</si>
  <si>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</si>
  <si>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</si>
  <si>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</si>
  <si>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</si>
  <si>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</si>
  <si>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</si>
  <si>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</si>
  <si>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</si>
  <si>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</si>
  <si>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</si>
  <si>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</si>
  <si>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</si>
  <si>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</si>
  <si>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</si>
  <si>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</si>
  <si>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</si>
  <si>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</si>
  <si>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</si>
  <si>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</si>
  <si>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</si>
  <si>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</si>
  <si>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</si>
  <si>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</si>
  <si>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</si>
  <si>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</si>
  <si>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</si>
  <si>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54-6к</t>
  </si>
  <si>
    <t>Каша вязкая молочная пшенная</t>
  </si>
  <si>
    <t>Сыр полутвердый</t>
  </si>
  <si>
    <t>54-1з</t>
  </si>
  <si>
    <t>Сливочное масло</t>
  </si>
  <si>
    <t>53-19з</t>
  </si>
  <si>
    <t>Какао с молоком</t>
  </si>
  <si>
    <t>54-21гн</t>
  </si>
  <si>
    <t>пшеничный</t>
  </si>
  <si>
    <t>Печенье</t>
  </si>
  <si>
    <t>и.о.директора МБОУ "Павлопольский УВК "Школа - ДОУ"</t>
  </si>
  <si>
    <t>Сотникова Наталья Валерьевна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</si>
</sst>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40</v>
      </c>
      <c r="F44" s="40">
        <v>200</v>
      </c>
      <c r="G44" s="40">
        <v>8.3000000000000007</v>
      </c>
      <c r="H44" s="40">
        <v>11.7</v>
      </c>
      <c r="I44" s="40">
        <v>37.5</v>
      </c>
      <c r="J44" s="40">
        <v>288</v>
      </c>
      <c r="K44" s="41" t="s">
        <v>39</v>
      </c>
      <c r="L44" s="40">
        <v>18.18</v>
      </c>
    </row>
    <row r="45" spans="1:12" ht="15">
      <c r="A45" s="23"/>
      <c r="B45" s="15"/>
      <c r="C45" s="11"/>
      <c r="D45" s="6"/>
      <c r="E45" s="42" t="s">
        <v>41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42</v>
      </c>
      <c r="L45" s="43">
        <v>11.7</v>
      </c>
    </row>
    <row r="46" spans="1:12" ht="15">
      <c r="A46" s="23"/>
      <c r="B46" s="15"/>
      <c r="C46" s="11"/>
      <c r="D46" s="6"/>
      <c r="E46" s="42" t="s">
        <v>43</v>
      </c>
      <c r="F46" s="43">
        <v>10</v>
      </c>
      <c r="G46" s="43">
        <v>0.1</v>
      </c>
      <c r="H46" s="43">
        <v>7.2</v>
      </c>
      <c r="I46" s="43">
        <v>0.1</v>
      </c>
      <c r="J46" s="43">
        <v>66.099999999999994</v>
      </c>
      <c r="K46" s="44" t="s">
        <v>44</v>
      </c>
      <c r="L46" s="43">
        <v>5.4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200</v>
      </c>
      <c r="G47" s="43">
        <v>4.5999999999999996</v>
      </c>
      <c r="H47" s="43">
        <v>4.4000000000000004</v>
      </c>
      <c r="I47" s="43">
        <v>12.5</v>
      </c>
      <c r="J47" s="43">
        <v>107.2</v>
      </c>
      <c r="K47" s="44" t="s">
        <v>46</v>
      </c>
      <c r="L47" s="43">
        <v>15.66</v>
      </c>
    </row>
    <row r="48" spans="1:12" ht="15">
      <c r="A48" s="23"/>
      <c r="B48" s="15"/>
      <c r="C48" s="11"/>
      <c r="D48" s="7" t="s">
        <v>23</v>
      </c>
      <c r="E48" s="42" t="s">
        <v>47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/>
      <c r="L48" s="43">
        <v>2.34</v>
      </c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 t="s">
        <v>48</v>
      </c>
      <c r="F50" s="43">
        <v>30</v>
      </c>
      <c r="G50" s="43">
        <v>2.4</v>
      </c>
      <c r="H50" s="43">
        <v>3.3</v>
      </c>
      <c r="I50" s="43">
        <v>21</v>
      </c>
      <c r="J50" s="43">
        <v>123</v>
      </c>
      <c r="K50" s="44"/>
      <c r="L50" s="43">
        <v>5.55</v>
      </c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500</v>
      </c>
      <c r="G52" s="19">
        <f t="shared" ref="G52" si="18">SUM(G44:G51)</f>
        <v>22.299999999999997</v>
      </c>
      <c r="H52" s="19">
        <f t="shared" ref="H52" si="19">SUM(H44:H51)</f>
        <v>31.400000000000002</v>
      </c>
      <c r="I52" s="19">
        <f t="shared" ref="I52" si="20">SUM(I44:I51)</f>
        <v>93.2</v>
      </c>
      <c r="J52" s="19">
        <f t="shared" ref="J52:L52" si="21">SUM(J44:J51)</f>
        <v>743.5</v>
      </c>
      <c r="K52" s="25"/>
      <c r="L52" s="19">
        <f t="shared" si="21"/>
        <v>58.83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A44</f>
        <v>1</v>
      </c>
      <c r="B63" s="30">
        <f>B44</f>
        <v>3</v>
      </c>
      <c r="C63" s="54" t="s">
        <v>4</v>
      </c>
      <c r="D63" s="55"/>
      <c r="E63" s="31"/>
      <c r="F63" s="32">
        <f>F52+F62</f>
        <v>500</v>
      </c>
      <c r="G63" s="32">
        <f t="shared" ref="G63" si="26">G52+G62</f>
        <v>22.299999999999997</v>
      </c>
      <c r="H63" s="32">
        <f t="shared" ref="H63" si="27">H52+H62</f>
        <v>31.400000000000002</v>
      </c>
      <c r="I63" s="32">
        <f t="shared" ref="I63" si="28">I52+I62</f>
        <v>93.2</v>
      </c>
      <c r="J63" s="32">
        <f t="shared" ref="J63:L63" si="29">J52+J62</f>
        <v>743.5</v>
      </c>
      <c r="K63" s="32"/>
      <c r="L63" s="32">
        <f t="shared" si="29"/>
        <v>58.83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6" t="s">
        <v>5</v>
      </c>
      <c r="D197" s="56"/>
      <c r="E197" s="56"/>
      <c r="F197" s="34">
        <f>(F24+F43+F63+F82+F101+F120+F139+F158+F177+F196)/(IF(F24=0,0,1)+IF(F43=0,0,1)+IF(F63=0,0,1)+IF(F82=0,0,1)+IF(F101=0,0,1)+IF(F120=0,0,1)+IF(F139=0,0,1)+IF(F158=0,0,1)+IF(F177=0,0,1)+IF(F196=0,0,1))</f>
        <v>500</v>
      </c>
      <c r="G197" s="34">
        <f t="shared" ref="G197:J197" si="94">(G24+G43+G63+G82+G101+G120+G139+G158+G177+G196)/(IF(G24=0,0,1)+IF(G43=0,0,1)+IF(G63=0,0,1)+IF(G82=0,0,1)+IF(G101=0,0,1)+IF(G120=0,0,1)+IF(G139=0,0,1)+IF(G158=0,0,1)+IF(G177=0,0,1)+IF(G196=0,0,1))</f>
        <v>22.299999999999997</v>
      </c>
      <c r="H197" s="34">
        <f t="shared" si="94"/>
        <v>31.400000000000002</v>
      </c>
      <c r="I197" s="34">
        <f t="shared" si="94"/>
        <v>93.2</v>
      </c>
      <c r="J197" s="34">
        <f t="shared" si="94"/>
        <v>743.5</v>
      </c>
      <c r="K197" s="34"/>
      <c r="L197" s="34">
        <f t="shared" ref="L197" si="95">(L24+L43+L63+L82+L101+L120+L139+L158+L177+L196)/(IF(L24=0,0,1)+IF(L43=0,0,1)+IF(L63=0,0,1)+IF(L82=0,0,1)+IF(L101=0,0,1)+IF(L120=0,0,1)+IF(L139=0,0,1)+IF(L158=0,0,1)+IF(L177=0,0,1)+IF(L196=0,0,1))</f>
        <v>58.83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2023-10-17T13:14:13Z</dcterms:modified>
</cp:coreProperties>
</file>