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7" s="1"/>
  <c r="I13"/>
  <c r="I24" s="1"/>
  <c r="I197" s="1"/>
  <c r="H13"/>
  <c r="H24" s="1"/>
  <c r="H197" s="1"/>
  <c r="G13"/>
  <c r="G24" s="1"/>
  <c r="G197" s="1"/>
  <c r="F13"/>
  <c r="F24" s="1"/>
  <c r="F197" s="1"/>
  <c r="L197" l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<sst xmlns="http://schemas.openxmlformats.org/spreadsheetml/2006/main" count="195" uniqueCount="50">
  <si>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</si>
  <si>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</si>
  <si>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</si>
  <si>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</si>
  <si>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</si>
  <si>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</si>
  <si>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</si>
  <si>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</si>
  <si>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</si>
  <si>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</si>
  <si>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</si>
  <si>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</si>
  <si>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</si>
  <si>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</si>
  <si>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</si>
  <si>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</si>
  <si>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</si>
  <si>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</si>
  <si>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</si>
  <si>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</si>
  <si>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</si>
  <si>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</si>
  <si>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</si>
  <si>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</si>
  <si>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</si>
  <si>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</si>
  <si>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</si>
  <si>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</si>
  <si>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</si>
  <si>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</si>
  <si>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</si>
  <si>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</si>
  <si>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</si>
  <si>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</si>
  <si>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</si>
  <si>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</si>
  <si>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</si>
  <si>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</si>
  <si>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</si>
  <si>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Рис отварной </t>
  </si>
  <si>
    <t>54-6г</t>
  </si>
  <si>
    <t>Рыба тушеная в томате с овощами</t>
  </si>
  <si>
    <t>54-11р</t>
  </si>
  <si>
    <t>Салат с отварной свеклы</t>
  </si>
  <si>
    <t>54-13з</t>
  </si>
  <si>
    <t>Яблоко</t>
  </si>
  <si>
    <t>Пшеничный</t>
  </si>
  <si>
    <t>Сок</t>
  </si>
  <si>
    <t>МБОУ "Павлопольский УВК "Школа - ДОУ"</t>
  </si>
  <si>
    <t>Сотникова Наталья Валерьевна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</si>
</sst>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150</v>
      </c>
      <c r="G63" s="40">
        <v>3.6</v>
      </c>
      <c r="H63" s="40">
        <v>5.4</v>
      </c>
      <c r="I63" s="40">
        <v>36.4</v>
      </c>
      <c r="J63" s="40">
        <v>208.7</v>
      </c>
      <c r="K63" s="41" t="s">
        <v>40</v>
      </c>
      <c r="L63" s="40">
        <v>8.27</v>
      </c>
    </row>
    <row r="64" spans="1:12" ht="15">
      <c r="A64" s="23"/>
      <c r="B64" s="15"/>
      <c r="C64" s="11"/>
      <c r="D64" s="6"/>
      <c r="E64" s="42" t="s">
        <v>41</v>
      </c>
      <c r="F64" s="43">
        <v>70</v>
      </c>
      <c r="G64" s="43">
        <v>9.6</v>
      </c>
      <c r="H64" s="43">
        <v>5.2</v>
      </c>
      <c r="I64" s="43">
        <v>4.0999999999999996</v>
      </c>
      <c r="J64" s="43">
        <v>101.7</v>
      </c>
      <c r="K64" s="44" t="s">
        <v>42</v>
      </c>
      <c r="L64" s="43">
        <v>25.25</v>
      </c>
    </row>
    <row r="65" spans="1:12" ht="15">
      <c r="A65" s="23"/>
      <c r="B65" s="15"/>
      <c r="C65" s="11"/>
      <c r="D65" s="6"/>
      <c r="E65" s="42" t="s">
        <v>43</v>
      </c>
      <c r="F65" s="43">
        <v>60</v>
      </c>
      <c r="G65" s="43">
        <v>0.8</v>
      </c>
      <c r="H65" s="43">
        <v>2.7</v>
      </c>
      <c r="I65" s="43">
        <v>4.5999999999999996</v>
      </c>
      <c r="J65" s="43">
        <v>45.6</v>
      </c>
      <c r="K65" s="44" t="s">
        <v>44</v>
      </c>
      <c r="L65" s="43">
        <v>2.82</v>
      </c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46</v>
      </c>
      <c r="F67" s="43">
        <v>45</v>
      </c>
      <c r="G67" s="43">
        <v>3.4</v>
      </c>
      <c r="H67" s="43">
        <v>0.4</v>
      </c>
      <c r="I67" s="43">
        <v>22.1</v>
      </c>
      <c r="J67" s="43">
        <v>105.5</v>
      </c>
      <c r="K67" s="44"/>
      <c r="L67" s="43">
        <v>2.34</v>
      </c>
    </row>
    <row r="68" spans="1:12" ht="15">
      <c r="A68" s="23"/>
      <c r="B68" s="15"/>
      <c r="C68" s="11"/>
      <c r="D68" s="7" t="s">
        <v>24</v>
      </c>
      <c r="E68" s="42" t="s">
        <v>45</v>
      </c>
      <c r="F68" s="43">
        <v>80</v>
      </c>
      <c r="G68" s="43">
        <v>0.5</v>
      </c>
      <c r="H68" s="43">
        <v>0.5</v>
      </c>
      <c r="I68" s="43">
        <v>11.8</v>
      </c>
      <c r="J68" s="43">
        <v>53.3</v>
      </c>
      <c r="K68" s="44"/>
      <c r="L68" s="43">
        <v>7.2</v>
      </c>
    </row>
    <row r="69" spans="1:12" ht="15">
      <c r="A69" s="23"/>
      <c r="B69" s="15"/>
      <c r="C69" s="11"/>
      <c r="D69" s="6"/>
      <c r="E69" s="42" t="s">
        <v>47</v>
      </c>
      <c r="F69" s="43">
        <v>200</v>
      </c>
      <c r="G69" s="43">
        <v>0.4</v>
      </c>
      <c r="H69" s="43">
        <v>0</v>
      </c>
      <c r="I69" s="43">
        <v>15</v>
      </c>
      <c r="J69" s="43">
        <v>60</v>
      </c>
      <c r="K69" s="44"/>
      <c r="L69" s="43">
        <v>19.399999999999999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SUM(F63:F70)</f>
        <v>605</v>
      </c>
      <c r="G71" s="19">
        <f t="shared" ref="G71" si="30">SUM(G63:G70)</f>
        <v>18.299999999999997</v>
      </c>
      <c r="H71" s="19">
        <f t="shared" ref="H71" si="31">SUM(H63:H70)</f>
        <v>14.200000000000001</v>
      </c>
      <c r="I71" s="19">
        <f t="shared" ref="I71" si="32">SUM(I63:I70)</f>
        <v>94</v>
      </c>
      <c r="J71" s="19">
        <f t="shared" ref="J71:L71" si="33">SUM(J63:J70)</f>
        <v>574.79999999999995</v>
      </c>
      <c r="K71" s="25"/>
      <c r="L71" s="19">
        <f t="shared" si="33"/>
        <v>65.28</v>
      </c>
    </row>
    <row r="72" spans="1:12" ht="1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A63</f>
        <v>1</v>
      </c>
      <c r="B82" s="30">
        <f>B63</f>
        <v>4</v>
      </c>
      <c r="C82" s="54" t="s">
        <v>4</v>
      </c>
      <c r="D82" s="55"/>
      <c r="E82" s="31"/>
      <c r="F82" s="32">
        <f>F71+F81</f>
        <v>605</v>
      </c>
      <c r="G82" s="32">
        <f t="shared" ref="G82" si="38">G71+G81</f>
        <v>18.299999999999997</v>
      </c>
      <c r="H82" s="32">
        <f t="shared" ref="H82" si="39">H71+H81</f>
        <v>14.200000000000001</v>
      </c>
      <c r="I82" s="32">
        <f t="shared" ref="I82" si="40">I71+I81</f>
        <v>94</v>
      </c>
      <c r="J82" s="32">
        <f t="shared" ref="J82:L82" si="41">J71+J81</f>
        <v>574.79999999999995</v>
      </c>
      <c r="K82" s="32"/>
      <c r="L82" s="32">
        <f t="shared" si="41"/>
        <v>65.28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(F24+F43+F62+F82+F101+F120+F139+F158+F177+F196)/(IF(F24=0,0,1)+IF(F43=0,0,1)+IF(F62=0,0,1)+IF(F82=0,0,1)+IF(F101=0,0,1)+IF(F120=0,0,1)+IF(F139=0,0,1)+IF(F158=0,0,1)+IF(F177=0,0,1)+IF(F196=0,0,1))</f>
        <v>605</v>
      </c>
      <c r="G197" s="34">
        <f t="shared" ref="G197:J197" si="94">(G24+G43+G62+G82+G101+G120+G139+G158+G177+G196)/(IF(G24=0,0,1)+IF(G43=0,0,1)+IF(G62=0,0,1)+IF(G82=0,0,1)+IF(G101=0,0,1)+IF(G120=0,0,1)+IF(G139=0,0,1)+IF(G158=0,0,1)+IF(G177=0,0,1)+IF(G196=0,0,1))</f>
        <v>18.299999999999997</v>
      </c>
      <c r="H197" s="34">
        <f t="shared" si="94"/>
        <v>14.200000000000001</v>
      </c>
      <c r="I197" s="34">
        <f t="shared" si="94"/>
        <v>94</v>
      </c>
      <c r="J197" s="34">
        <f t="shared" si="94"/>
        <v>574.79999999999995</v>
      </c>
      <c r="K197" s="34"/>
      <c r="L197" s="34">
        <f t="shared" ref="L197" si="95">(L24+L43+L62+L82+L101+L120+L139+L158+L177+L196)/(IF(L24=0,0,1)+IF(L43=0,0,1)+IF(L62=0,0,1)+IF(L82=0,0,1)+IF(L101=0,0,1)+IF(L120=0,0,1)+IF(L139=0,0,1)+IF(L158=0,0,1)+IF(L177=0,0,1)+IF(L196=0,0,1))</f>
        <v>65.28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2023-10-18T12:29:40Z</dcterms:modified>
</cp:coreProperties>
</file>